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2 PSPA CC9 Weekly Raw Data/"/>
    </mc:Choice>
  </mc:AlternateContent>
  <xr:revisionPtr revIDLastSave="37" documentId="13_ncr:1_{05BEE456-C94D-4C02-A122-56716BDA7883}" xr6:coauthVersionLast="47" xr6:coauthVersionMax="47" xr10:uidLastSave="{0AF59187-59F1-4BAF-8D85-61470857D57A}"/>
  <bookViews>
    <workbookView xWindow="6645" yWindow="411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<sst xmlns="http://schemas.openxmlformats.org/spreadsheetml/2006/main" count="114" uniqueCount="55">
  <si>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</si>
  <si>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</si>
  <si>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</si>
  <si>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</si>
  <si>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</si>
  <si>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</si>
  <si>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</si>
  <si>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</si>
  <si>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</si>
  <si>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</si>
  <si>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</si>
  <si>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</si>
  <si>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</si>
  <si>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</si>
  <si>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</si>
  <si>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</si>
  <si>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</si>
  <si>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</si>
  <si>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</si>
  <si>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</si>
  <si>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</si>
  <si>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</si>
  <si>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</si>
  <si>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</si>
  <si>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</si>
  <si>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</si>
  <si>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</si>
  <si>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</si>
  <si>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</si>
  <si>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</si>
  <si>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</si>
  <si>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</si>
  <si>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</si>
  <si>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</si>
  <si>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</si>
  <si>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</si>
  <si>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</si>
  <si>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</si>
  <si>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</si>
  <si>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</si>
  <si>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</si>
  <si>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</si>
  <si>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</si>
  <si>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</si>
  <si>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</si>
  <si>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</si>
  <si>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</si>
  <si>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</si>
  <si>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</si>
  <si>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</si>
  <si>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</si>
  <si>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</si>
  <si>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</si>
  <si>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08/05/2021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</si>
  <si>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75 - 77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</si>
</sst>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  <font>
      <b/>
      <u/>
      <sz val="9"/>
      <color rgb="FFFF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23" fillId="0" borderId="0" xfId="0" applyFont="1" applyFill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8" ht="58.5" customHeight="1" thickBot="1" x14ac:dyDescent="0.3">
      <c r="A1" s="29"/>
      <c r="B1" s="92" t="s">
        <v>40</v>
      </c>
      <c r="C1" s="92"/>
      <c r="D1" s="92"/>
      <c r="E1" s="93"/>
    </row>
    <row r="2" spans="1:8" ht="6.6" customHeight="1" x14ac:dyDescent="0.25">
      <c r="A2" s="30"/>
      <c r="B2" s="31"/>
      <c r="C2" s="31"/>
      <c r="D2" s="31"/>
      <c r="E2" s="32"/>
    </row>
    <row r="3" spans="1:8" x14ac:dyDescent="0.25">
      <c r="A3" s="62" t="s">
        <v>45</v>
      </c>
      <c r="B3" s="63"/>
      <c r="C3" s="63"/>
      <c r="D3" s="64" t="s">
        <v>27</v>
      </c>
      <c r="E3" s="34"/>
    </row>
    <row r="4" spans="1:8" x14ac:dyDescent="0.25">
      <c r="A4" s="33" t="s">
        <v>53</v>
      </c>
      <c r="B4" s="63"/>
      <c r="C4" s="63"/>
      <c r="D4" s="64" t="s">
        <v>37</v>
      </c>
      <c r="E4" s="34"/>
    </row>
    <row r="5" spans="1:8" x14ac:dyDescent="0.25">
      <c r="A5" s="33" t="s">
        <v>26</v>
      </c>
      <c r="B5" s="63"/>
      <c r="C5" s="63"/>
      <c r="D5" s="64" t="s">
        <v>54</v>
      </c>
      <c r="E5" s="34"/>
    </row>
    <row r="6" spans="1:8" x14ac:dyDescent="0.25">
      <c r="A6" s="33" t="s">
        <v>43</v>
      </c>
      <c r="B6" s="63"/>
      <c r="C6" s="63"/>
      <c r="D6" s="64" t="s">
        <v>46</v>
      </c>
      <c r="E6" s="34"/>
    </row>
    <row r="7" spans="1:8" x14ac:dyDescent="0.25">
      <c r="A7" s="33" t="s">
        <v>44</v>
      </c>
      <c r="B7" s="63"/>
      <c r="C7" s="63"/>
      <c r="D7" s="64" t="s">
        <v>29</v>
      </c>
      <c r="E7" s="34"/>
    </row>
    <row r="8" spans="1:8" x14ac:dyDescent="0.25">
      <c r="A8" s="33" t="s">
        <v>41</v>
      </c>
      <c r="B8" s="63"/>
      <c r="C8" s="63"/>
      <c r="D8" s="64" t="s">
        <v>30</v>
      </c>
      <c r="E8" s="34"/>
    </row>
    <row r="9" spans="1:8" x14ac:dyDescent="0.25">
      <c r="A9" s="33" t="s">
        <v>39</v>
      </c>
      <c r="B9" s="63"/>
      <c r="C9" s="63"/>
      <c r="D9" s="64" t="s">
        <v>28</v>
      </c>
      <c r="E9" s="34"/>
    </row>
    <row r="10" spans="1:8" x14ac:dyDescent="0.25">
      <c r="A10" s="33" t="s">
        <v>52</v>
      </c>
      <c r="B10" s="63"/>
      <c r="C10" s="63"/>
      <c r="E10" s="34"/>
    </row>
    <row r="11" spans="1:8" x14ac:dyDescent="0.25">
      <c r="A11" s="33" t="s">
        <v>31</v>
      </c>
      <c r="B11" s="63"/>
      <c r="C11" s="63"/>
      <c r="D11" s="65"/>
      <c r="E11" s="35"/>
    </row>
    <row r="12" spans="1:8" ht="6.6" customHeight="1" thickBot="1" x14ac:dyDescent="0.3">
      <c r="A12" s="36"/>
      <c r="B12" s="37"/>
      <c r="C12" s="37"/>
      <c r="D12" s="37"/>
      <c r="E12" s="38"/>
    </row>
    <row r="13" spans="1:8" ht="18.75" x14ac:dyDescent="0.25">
      <c r="A13" s="94" t="s">
        <v>0</v>
      </c>
      <c r="B13" s="95"/>
      <c r="C13" s="95"/>
      <c r="D13" s="95"/>
      <c r="E13" s="96"/>
    </row>
    <row r="14" spans="1:8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25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75</v>
      </c>
      <c r="E15" s="61">
        <f>'Raw Data'!N2</f>
        <v>3548</v>
      </c>
      <c r="F15" s="68"/>
    </row>
    <row r="16" spans="1:8" x14ac:dyDescent="0.25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76.2</v>
      </c>
      <c r="E16" s="43">
        <f>'Raw Data'!N3</f>
        <v>3346</v>
      </c>
      <c r="H16" s="68"/>
    </row>
    <row r="17" spans="1:5" x14ac:dyDescent="0.25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76.2</v>
      </c>
      <c r="E17" s="43">
        <f>'Raw Data'!N4</f>
        <v>3514</v>
      </c>
    </row>
    <row r="18" spans="1:5" x14ac:dyDescent="0.25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77</v>
      </c>
      <c r="E18" s="43">
        <f>'Raw Data'!N5</f>
        <v>3336</v>
      </c>
    </row>
    <row r="19" spans="1:5" x14ac:dyDescent="0.25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77</v>
      </c>
      <c r="E19" s="43">
        <f>'Raw Data'!N6</f>
        <v>3382</v>
      </c>
    </row>
    <row r="20" spans="1:5" x14ac:dyDescent="0.25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77</v>
      </c>
      <c r="E20" s="43">
        <f>'Raw Data'!N7</f>
        <v>3432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47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08/05/2021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P35" sqref="P35"/>
    </sheetView>
  </sheetViews>
  <sheetFormatPr defaultColWidth="8.85546875" defaultRowHeight="15" x14ac:dyDescent="0.25"/>
  <cols>
    <col min="1" max="2" width="9.7109375" style="6" customWidth="1"/>
    <col min="3" max="3" width="12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4">
        <v>44324</v>
      </c>
      <c r="D2" s="85">
        <v>0.41692129629629626</v>
      </c>
      <c r="E2" s="86" t="s">
        <v>34</v>
      </c>
      <c r="F2" s="86">
        <v>3510</v>
      </c>
      <c r="G2" s="86">
        <v>0.33</v>
      </c>
      <c r="H2" s="86">
        <v>75</v>
      </c>
      <c r="I2" s="77">
        <f>AVERAGE(F2:F6)</f>
        <v>3548</v>
      </c>
      <c r="J2" s="23">
        <f>AVERAGE(H2:H6)</f>
        <v>75</v>
      </c>
      <c r="K2" s="6"/>
      <c r="L2" s="67" t="str">
        <f>A2</f>
        <v>1+95</v>
      </c>
      <c r="M2" s="8">
        <f>B2</f>
        <v>5</v>
      </c>
      <c r="N2" s="8">
        <f>I2</f>
        <v>3548</v>
      </c>
      <c r="O2" s="8">
        <f>J2</f>
        <v>75</v>
      </c>
    </row>
    <row r="3" spans="1:15" x14ac:dyDescent="0.25">
      <c r="A3" s="18" t="s">
        <v>48</v>
      </c>
      <c r="B3" s="66">
        <v>5</v>
      </c>
      <c r="C3" s="84">
        <v>44324</v>
      </c>
      <c r="D3" s="85">
        <v>0.41710648148148149</v>
      </c>
      <c r="E3" s="86" t="s">
        <v>34</v>
      </c>
      <c r="F3" s="86">
        <v>3350</v>
      </c>
      <c r="G3" s="86">
        <v>0.33</v>
      </c>
      <c r="H3" s="86">
        <v>75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3346</v>
      </c>
      <c r="O3" s="8">
        <f>J7</f>
        <v>76.2</v>
      </c>
    </row>
    <row r="4" spans="1:15" x14ac:dyDescent="0.25">
      <c r="A4" s="18" t="s">
        <v>48</v>
      </c>
      <c r="B4" s="66">
        <v>5</v>
      </c>
      <c r="C4" s="84">
        <v>44324</v>
      </c>
      <c r="D4" s="85">
        <v>0.41729166666666667</v>
      </c>
      <c r="E4" s="86" t="s">
        <v>34</v>
      </c>
      <c r="F4" s="86">
        <v>3510</v>
      </c>
      <c r="G4" s="86">
        <v>0.33</v>
      </c>
      <c r="H4" s="86">
        <v>75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3514</v>
      </c>
      <c r="O4" s="8">
        <f>J12</f>
        <v>76.2</v>
      </c>
    </row>
    <row r="5" spans="1:15" x14ac:dyDescent="0.25">
      <c r="A5" s="18" t="s">
        <v>48</v>
      </c>
      <c r="B5" s="66">
        <v>5</v>
      </c>
      <c r="C5" s="84">
        <v>44324</v>
      </c>
      <c r="D5" s="85">
        <v>0.41766203703703703</v>
      </c>
      <c r="E5" s="86" t="s">
        <v>19</v>
      </c>
      <c r="F5" s="86">
        <v>3710</v>
      </c>
      <c r="G5" s="86">
        <v>0.33</v>
      </c>
      <c r="H5" s="86">
        <v>75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3336</v>
      </c>
      <c r="O5" s="8">
        <f>J17</f>
        <v>77</v>
      </c>
    </row>
    <row r="6" spans="1:15" x14ac:dyDescent="0.25">
      <c r="A6" s="18" t="s">
        <v>48</v>
      </c>
      <c r="B6" s="16">
        <v>5</v>
      </c>
      <c r="C6" s="87">
        <v>44324</v>
      </c>
      <c r="D6" s="88">
        <v>0.41784722222222226</v>
      </c>
      <c r="E6" s="89" t="s">
        <v>19</v>
      </c>
      <c r="F6" s="89">
        <v>3660</v>
      </c>
      <c r="G6" s="89">
        <v>0.33</v>
      </c>
      <c r="H6" s="90">
        <v>75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3382</v>
      </c>
      <c r="O6" s="8">
        <f>J22</f>
        <v>77</v>
      </c>
    </row>
    <row r="7" spans="1:15" x14ac:dyDescent="0.25">
      <c r="A7" s="17" t="s">
        <v>48</v>
      </c>
      <c r="B7" s="14">
        <v>15</v>
      </c>
      <c r="C7" s="84">
        <v>44324</v>
      </c>
      <c r="D7" s="85">
        <v>0.42028935185185184</v>
      </c>
      <c r="E7" s="86" t="s">
        <v>34</v>
      </c>
      <c r="F7" s="86">
        <v>3340</v>
      </c>
      <c r="G7" s="86">
        <v>0.33</v>
      </c>
      <c r="H7" s="86">
        <v>75</v>
      </c>
      <c r="I7" s="77">
        <f>AVERAGE(F7:F11)</f>
        <v>3346</v>
      </c>
      <c r="J7" s="23">
        <f>AVERAGE(H7:H11)</f>
        <v>76.2</v>
      </c>
      <c r="K7" s="6"/>
      <c r="L7" s="67" t="str">
        <f>L6</f>
        <v>2+10</v>
      </c>
      <c r="M7" s="8">
        <f>B27</f>
        <v>25</v>
      </c>
      <c r="N7" s="8">
        <f>I27</f>
        <v>3432</v>
      </c>
      <c r="O7" s="8">
        <f>J27</f>
        <v>77</v>
      </c>
    </row>
    <row r="8" spans="1:15" x14ac:dyDescent="0.25">
      <c r="A8" s="18" t="s">
        <v>48</v>
      </c>
      <c r="B8" s="16">
        <v>15</v>
      </c>
      <c r="C8" s="84">
        <v>44324</v>
      </c>
      <c r="D8" s="85">
        <v>0.42047453703703702</v>
      </c>
      <c r="E8" s="86" t="s">
        <v>34</v>
      </c>
      <c r="F8" s="86">
        <v>3340</v>
      </c>
      <c r="G8" s="86">
        <v>0.33</v>
      </c>
      <c r="H8" s="86">
        <v>77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4">
        <v>44324</v>
      </c>
      <c r="D9" s="85">
        <v>0.42064814814814816</v>
      </c>
      <c r="E9" s="86" t="s">
        <v>34</v>
      </c>
      <c r="F9" s="86">
        <v>3460</v>
      </c>
      <c r="G9" s="86">
        <v>0.33</v>
      </c>
      <c r="H9" s="86">
        <v>77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4">
        <v>44324</v>
      </c>
      <c r="D10" s="85">
        <v>0.42218749999999999</v>
      </c>
      <c r="E10" s="86" t="s">
        <v>19</v>
      </c>
      <c r="F10" s="86">
        <v>3240</v>
      </c>
      <c r="G10" s="86">
        <v>0.33</v>
      </c>
      <c r="H10" s="86">
        <v>77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7">
        <v>44324</v>
      </c>
      <c r="D11" s="88">
        <v>0.42243055555555559</v>
      </c>
      <c r="E11" s="89" t="s">
        <v>19</v>
      </c>
      <c r="F11" s="89">
        <v>3350</v>
      </c>
      <c r="G11" s="89">
        <v>0.33</v>
      </c>
      <c r="H11" s="90">
        <v>75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4">
        <v>44324</v>
      </c>
      <c r="D12" s="85">
        <v>0.42476851851851855</v>
      </c>
      <c r="E12" s="86" t="s">
        <v>34</v>
      </c>
      <c r="F12" s="86">
        <v>3580</v>
      </c>
      <c r="G12" s="86">
        <v>0.33</v>
      </c>
      <c r="H12" s="86">
        <v>75</v>
      </c>
      <c r="I12" s="77">
        <f>AVERAGE(F12:F16)</f>
        <v>3514</v>
      </c>
      <c r="J12" s="23">
        <f>AVERAGE(H12:H16)</f>
        <v>76.2</v>
      </c>
      <c r="K12" s="6"/>
    </row>
    <row r="13" spans="1:15" x14ac:dyDescent="0.25">
      <c r="A13" s="18" t="s">
        <v>48</v>
      </c>
      <c r="B13" s="66">
        <v>25</v>
      </c>
      <c r="C13" s="84">
        <v>44324</v>
      </c>
      <c r="D13" s="85">
        <v>0.42495370370370367</v>
      </c>
      <c r="E13" s="86" t="s">
        <v>34</v>
      </c>
      <c r="F13" s="86">
        <v>3790</v>
      </c>
      <c r="G13" s="86">
        <v>0.33</v>
      </c>
      <c r="H13" s="86">
        <v>77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4">
        <v>44324</v>
      </c>
      <c r="D14" s="85">
        <v>0.4251388888888889</v>
      </c>
      <c r="E14" s="86" t="s">
        <v>34</v>
      </c>
      <c r="F14" s="86">
        <v>3620</v>
      </c>
      <c r="G14" s="86">
        <v>0.33</v>
      </c>
      <c r="H14" s="86">
        <v>75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4">
        <v>44324</v>
      </c>
      <c r="D15" s="85">
        <v>0.42548611111111106</v>
      </c>
      <c r="E15" s="86" t="s">
        <v>19</v>
      </c>
      <c r="F15" s="86">
        <v>3250</v>
      </c>
      <c r="G15" s="86">
        <v>0.33</v>
      </c>
      <c r="H15" s="86">
        <v>77</v>
      </c>
      <c r="I15" s="78"/>
      <c r="J15" s="25"/>
    </row>
    <row r="16" spans="1:15" x14ac:dyDescent="0.25">
      <c r="A16" s="18" t="s">
        <v>48</v>
      </c>
      <c r="B16" s="16">
        <v>25</v>
      </c>
      <c r="C16" s="87">
        <v>44324</v>
      </c>
      <c r="D16" s="88">
        <v>0.42582175925925925</v>
      </c>
      <c r="E16" s="89" t="s">
        <v>19</v>
      </c>
      <c r="F16" s="89">
        <v>3330</v>
      </c>
      <c r="G16" s="89">
        <v>0.33</v>
      </c>
      <c r="H16" s="90">
        <v>77</v>
      </c>
      <c r="I16" s="79"/>
      <c r="J16" s="26"/>
    </row>
    <row r="17" spans="1:25" x14ac:dyDescent="0.25">
      <c r="A17" s="17" t="s">
        <v>49</v>
      </c>
      <c r="B17" s="14">
        <v>5</v>
      </c>
      <c r="C17" s="84">
        <v>44324</v>
      </c>
      <c r="D17" s="85">
        <v>0.43501157407407409</v>
      </c>
      <c r="E17" s="86" t="s">
        <v>34</v>
      </c>
      <c r="F17" s="86">
        <v>3360</v>
      </c>
      <c r="G17" s="86">
        <v>0.33</v>
      </c>
      <c r="H17" s="86">
        <v>77</v>
      </c>
      <c r="I17" s="77">
        <f>AVERAGE(F17:F21)</f>
        <v>3336</v>
      </c>
      <c r="J17" s="23">
        <f>AVERAGE(H17:H21)</f>
        <v>77</v>
      </c>
    </row>
    <row r="18" spans="1:25" x14ac:dyDescent="0.25">
      <c r="A18" s="18" t="s">
        <v>49</v>
      </c>
      <c r="B18" s="16">
        <v>5</v>
      </c>
      <c r="C18" s="84">
        <v>44324</v>
      </c>
      <c r="D18" s="85">
        <v>0.43519675925925921</v>
      </c>
      <c r="E18" s="86" t="s">
        <v>34</v>
      </c>
      <c r="F18" s="86">
        <v>3260</v>
      </c>
      <c r="G18" s="86">
        <v>0.33</v>
      </c>
      <c r="H18" s="86">
        <v>77</v>
      </c>
      <c r="I18" s="78"/>
      <c r="J18" s="25"/>
    </row>
    <row r="19" spans="1:25" x14ac:dyDescent="0.25">
      <c r="A19" s="18" t="s">
        <v>49</v>
      </c>
      <c r="B19" s="16">
        <v>5</v>
      </c>
      <c r="C19" s="84">
        <v>44324</v>
      </c>
      <c r="D19" s="85">
        <v>0.43538194444444445</v>
      </c>
      <c r="E19" s="86" t="s">
        <v>34</v>
      </c>
      <c r="F19" s="86">
        <v>3380</v>
      </c>
      <c r="G19" s="86">
        <v>0.33</v>
      </c>
      <c r="H19" s="86">
        <v>77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4">
        <v>44324</v>
      </c>
      <c r="D20" s="85">
        <v>0.43578703703703708</v>
      </c>
      <c r="E20" s="86" t="s">
        <v>19</v>
      </c>
      <c r="F20" s="86">
        <v>3350</v>
      </c>
      <c r="G20" s="86">
        <v>0.33</v>
      </c>
      <c r="H20" s="86">
        <v>77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7">
        <v>44324</v>
      </c>
      <c r="D21" s="88">
        <v>0.43615740740740744</v>
      </c>
      <c r="E21" s="89" t="s">
        <v>19</v>
      </c>
      <c r="F21" s="89">
        <v>3330</v>
      </c>
      <c r="G21" s="89">
        <v>0.33</v>
      </c>
      <c r="H21" s="90">
        <v>77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4">
        <v>44324</v>
      </c>
      <c r="D22" s="85">
        <v>0.43104166666666671</v>
      </c>
      <c r="E22" s="86" t="s">
        <v>34</v>
      </c>
      <c r="F22" s="86">
        <v>3390</v>
      </c>
      <c r="G22" s="86">
        <v>0.33</v>
      </c>
      <c r="H22" s="86">
        <v>77</v>
      </c>
      <c r="I22" s="77">
        <f>AVERAGE(F22:F26)</f>
        <v>3382</v>
      </c>
      <c r="J22" s="23">
        <f>AVERAGE(H22:H26)</f>
        <v>77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4">
        <v>44324</v>
      </c>
      <c r="D23" s="85">
        <v>0.43124999999999997</v>
      </c>
      <c r="E23" s="86" t="s">
        <v>34</v>
      </c>
      <c r="F23" s="86">
        <v>3490</v>
      </c>
      <c r="G23" s="86">
        <v>0.33</v>
      </c>
      <c r="H23" s="86">
        <v>77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4">
        <v>44324</v>
      </c>
      <c r="D24" s="85">
        <v>0.43146990740740737</v>
      </c>
      <c r="E24" s="86" t="s">
        <v>34</v>
      </c>
      <c r="F24" s="86">
        <v>3460</v>
      </c>
      <c r="G24" s="86">
        <v>0.33</v>
      </c>
      <c r="H24" s="86">
        <v>77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4">
        <v>44324</v>
      </c>
      <c r="D25" s="85">
        <v>0.43271990740740746</v>
      </c>
      <c r="E25" s="86" t="s">
        <v>19</v>
      </c>
      <c r="F25" s="86">
        <v>3240</v>
      </c>
      <c r="G25" s="86">
        <v>0.33</v>
      </c>
      <c r="H25" s="86">
        <v>77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7">
        <v>44324</v>
      </c>
      <c r="D26" s="88">
        <v>0.43289351851851854</v>
      </c>
      <c r="E26" s="89" t="s">
        <v>19</v>
      </c>
      <c r="F26" s="89">
        <v>3330</v>
      </c>
      <c r="G26" s="89">
        <v>0.33</v>
      </c>
      <c r="H26" s="90">
        <v>77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>
        <v>44324</v>
      </c>
      <c r="D27" s="85">
        <v>0.42802083333333335</v>
      </c>
      <c r="E27" s="86" t="s">
        <v>34</v>
      </c>
      <c r="F27" s="86">
        <v>3460</v>
      </c>
      <c r="G27" s="86">
        <v>0.33</v>
      </c>
      <c r="H27" s="86">
        <v>77</v>
      </c>
      <c r="I27" s="77">
        <f>AVERAGE(F27:F31)</f>
        <v>3432</v>
      </c>
      <c r="J27" s="23">
        <f>AVERAGE(H27:H31)</f>
        <v>77</v>
      </c>
      <c r="K27" s="83"/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4">
        <v>44324</v>
      </c>
      <c r="D28" s="85">
        <v>0.42820601851851853</v>
      </c>
      <c r="E28" s="86" t="s">
        <v>34</v>
      </c>
      <c r="F28" s="86">
        <v>3410</v>
      </c>
      <c r="G28" s="86">
        <v>0.33</v>
      </c>
      <c r="H28" s="86">
        <v>77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4">
        <v>44324</v>
      </c>
      <c r="D29" s="85">
        <v>0.4283912037037037</v>
      </c>
      <c r="E29" s="86" t="s">
        <v>34</v>
      </c>
      <c r="F29" s="86">
        <v>3380</v>
      </c>
      <c r="G29" s="86">
        <v>0.33</v>
      </c>
      <c r="H29" s="86">
        <v>77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4">
        <v>44324</v>
      </c>
      <c r="D30" s="85">
        <v>0.42874999999999996</v>
      </c>
      <c r="E30" s="86" t="s">
        <v>19</v>
      </c>
      <c r="F30" s="86">
        <v>3470</v>
      </c>
      <c r="G30" s="86">
        <v>0.33</v>
      </c>
      <c r="H30" s="86">
        <v>77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7">
        <v>44324</v>
      </c>
      <c r="D31" s="88">
        <v>0.42892361111111116</v>
      </c>
      <c r="E31" s="89" t="s">
        <v>19</v>
      </c>
      <c r="F31" s="89">
        <v>3440</v>
      </c>
      <c r="G31" s="89">
        <v>0.33</v>
      </c>
      <c r="H31" s="90">
        <v>77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honeticPr fontId="24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EB8E04-CE9D-48AF-A4FC-AC6A4621B826}"/>
</file>

<file path=customXml/itemProps2.xml><?xml version="1.0" encoding="utf-8"?>
<ds:datastoreItem xmlns:ds="http://schemas.openxmlformats.org/officeDocument/2006/customXml" ds:itemID="{6EE17F1D-1090-4DA1-A480-1C74FA2EC86F}"/>
</file>

<file path=customXml/itemProps3.xml><?xml version="1.0" encoding="utf-8"?>
<ds:datastoreItem xmlns:ds="http://schemas.openxmlformats.org/officeDocument/2006/customXml" ds:itemID="{607A5E79-193A-4589-B4EA-B7CE5BBE36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2021-08-09T18:37:07Z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